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880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<sst xmlns="http://schemas.openxmlformats.org/spreadsheetml/2006/main" count="200" uniqueCount="64">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</sst>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178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0" fontId="2" fillId="0" borderId="12" xfId="0" applyFont="1" applyBorder="1" applyAlignment="1">
      <alignment/>
    </xf>
    <xf numFmtId="0" fontId="1" fillId="39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workbookViewId="0" topLeftCell="A11">
      <selection activeCell="C37" sqref="C37"/>
    </sheetView>
  </sheetViews>
  <sheetFormatPr defaultColWidth="8.851562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2.7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7" t="s">
        <v>38</v>
      </c>
      <c r="H2" s="82" t="s">
        <v>54</v>
      </c>
      <c r="I2" s="80" t="s">
        <v>55</v>
      </c>
    </row>
    <row r="3" spans="1:9" ht="16.5" customHeight="1">
      <c r="A3" s="3" t="s">
        <v>10</v>
      </c>
      <c r="B3" s="88"/>
      <c r="C3" s="75"/>
      <c r="D3" s="75"/>
      <c r="E3" s="75"/>
      <c r="G3" s="78" t="s">
        <v>39</v>
      </c>
      <c r="H3" s="3"/>
      <c r="I3" s="25"/>
    </row>
    <row r="4" spans="2:10" ht="16.5" customHeight="1" thickBot="1">
      <c r="B4" t="s">
        <v>17</v>
      </c>
      <c r="F4" s="3"/>
      <c r="G4" s="79" t="s">
        <v>56</v>
      </c>
      <c r="H4" s="84"/>
      <c r="I4" s="85"/>
      <c r="J4" s="18"/>
    </row>
    <row r="5" ht="16.5" customHeight="1"/>
    <row r="6" spans="1:9" ht="16.5" customHeight="1">
      <c r="A6" t="s">
        <v>24</v>
      </c>
      <c r="B6" s="88"/>
      <c r="C6" s="75"/>
      <c r="D6" s="75"/>
      <c r="E6" s="75"/>
      <c r="F6" s="12" t="s">
        <v>26</v>
      </c>
      <c r="G6" s="88"/>
      <c r="H6" s="13" t="s">
        <v>25</v>
      </c>
      <c r="I6" s="6">
        <v>43922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/>
      <c r="C10" s="72"/>
      <c r="D10" s="72"/>
      <c r="E10" s="72"/>
      <c r="F10" s="72"/>
      <c r="G10" s="73"/>
      <c r="H10" s="74"/>
      <c r="I10" s="73"/>
    </row>
    <row r="11" spans="1:9" ht="16.5" customHeight="1">
      <c r="A11" s="4" t="s">
        <v>2</v>
      </c>
      <c r="B11" s="71"/>
      <c r="C11" s="72"/>
      <c r="D11" s="72"/>
      <c r="E11" s="72"/>
      <c r="F11" s="72"/>
      <c r="G11" s="73"/>
      <c r="H11" s="74"/>
      <c r="I11" s="73"/>
    </row>
    <row r="12" spans="1:9" ht="16.5" customHeight="1">
      <c r="A12" s="4" t="s">
        <v>3</v>
      </c>
      <c r="B12" s="71">
        <v>43922</v>
      </c>
      <c r="C12" s="72">
        <v>0.3333333333333333</v>
      </c>
      <c r="D12" s="72">
        <v>0.4583333333333333</v>
      </c>
      <c r="E12" s="72">
        <v>0.4791666666666667</v>
      </c>
      <c r="F12" s="72">
        <v>0.625</v>
      </c>
      <c r="G12" s="73">
        <f>(((F12-C12)*1440)-((E12-D12)*1440))/60</f>
        <v>6.499999999999999</v>
      </c>
      <c r="H12" s="74"/>
      <c r="I12" s="73"/>
    </row>
    <row r="13" spans="1:9" ht="16.5" customHeight="1">
      <c r="A13" s="4" t="s">
        <v>4</v>
      </c>
      <c r="B13" s="71">
        <v>43923</v>
      </c>
      <c r="C13" s="72">
        <v>0.3333333333333333</v>
      </c>
      <c r="D13" s="72">
        <v>0.4583333333333333</v>
      </c>
      <c r="E13" s="72">
        <v>0.4791666666666667</v>
      </c>
      <c r="F13" s="72">
        <v>0.625</v>
      </c>
      <c r="G13" s="73">
        <f>(((F13-C13)*1440)-((E13-D13)*1440))/60</f>
        <v>6.499999999999999</v>
      </c>
      <c r="H13" s="74"/>
      <c r="I13" s="73"/>
    </row>
    <row r="14" spans="1:9" ht="16.5" customHeight="1">
      <c r="A14" s="4" t="s">
        <v>5</v>
      </c>
      <c r="B14" s="71">
        <v>43924</v>
      </c>
      <c r="C14" s="72">
        <v>0.3333333333333333</v>
      </c>
      <c r="D14" s="72">
        <v>0.4583333333333333</v>
      </c>
      <c r="E14" s="72"/>
      <c r="F14" s="72"/>
      <c r="G14" s="73">
        <f>(((F14-C14)*1440)-((E14-D14)*1440))/60</f>
        <v>3</v>
      </c>
      <c r="H14" s="94"/>
      <c r="I14" s="73"/>
    </row>
    <row r="15" spans="1:9" ht="16.5" customHeight="1">
      <c r="A15" s="87"/>
      <c r="B15" s="2"/>
      <c r="C15" s="9"/>
      <c r="E15" s="35" t="s">
        <v>20</v>
      </c>
      <c r="F15" s="36" t="s">
        <v>22</v>
      </c>
      <c r="G15" s="5">
        <f>SUM(G10:G14)</f>
        <v>15.999999999999998</v>
      </c>
      <c r="H15" s="56" t="s">
        <v>53</v>
      </c>
      <c r="I15" s="76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3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15.999999999999998</v>
      </c>
      <c r="H17" s="54" t="s">
        <v>52</v>
      </c>
      <c r="I17" s="81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43927</v>
      </c>
      <c r="C21" s="72">
        <v>0.3333333333333333</v>
      </c>
      <c r="D21" s="72">
        <v>0.4583333333333333</v>
      </c>
      <c r="E21" s="72">
        <v>0.4791666666666667</v>
      </c>
      <c r="F21" s="72">
        <v>0.625</v>
      </c>
      <c r="G21" s="73">
        <f>(((F21-C21)*1440)-((E21-D21)*1440))/60</f>
        <v>6.499999999999999</v>
      </c>
      <c r="H21" s="74"/>
      <c r="I21" s="73"/>
    </row>
    <row r="22" spans="1:9" ht="16.5" customHeight="1">
      <c r="A22" s="4" t="s">
        <v>2</v>
      </c>
      <c r="B22" s="71">
        <f>B21+1</f>
        <v>43928</v>
      </c>
      <c r="C22" s="72">
        <v>0.3333333333333333</v>
      </c>
      <c r="D22" s="72">
        <v>0.4583333333333333</v>
      </c>
      <c r="E22" s="72">
        <v>0.4791666666666667</v>
      </c>
      <c r="F22" s="72">
        <v>0.625</v>
      </c>
      <c r="G22" s="73">
        <f>(((F22-C22)*1440)-((E22-D22)*1440))/60</f>
        <v>6.499999999999999</v>
      </c>
      <c r="H22" s="74"/>
      <c r="I22" s="73"/>
    </row>
    <row r="23" spans="1:9" ht="16.5" customHeight="1">
      <c r="A23" s="4" t="s">
        <v>3</v>
      </c>
      <c r="B23" s="71">
        <f>B22+1</f>
        <v>43929</v>
      </c>
      <c r="C23" s="72">
        <v>0.3333333333333333</v>
      </c>
      <c r="D23" s="72">
        <v>0.4583333333333333</v>
      </c>
      <c r="E23" s="72">
        <v>0.4791666666666667</v>
      </c>
      <c r="F23" s="72">
        <v>0.625</v>
      </c>
      <c r="G23" s="73">
        <f>(((F23-C23)*1440)-((E23-D23)*1440))/60</f>
        <v>6.499999999999999</v>
      </c>
      <c r="H23" s="74"/>
      <c r="I23" s="73"/>
    </row>
    <row r="24" spans="1:9" ht="16.5" customHeight="1">
      <c r="A24" s="4" t="s">
        <v>4</v>
      </c>
      <c r="B24" s="71">
        <f>B23+1</f>
        <v>43930</v>
      </c>
      <c r="C24" s="72">
        <v>0.3333333333333333</v>
      </c>
      <c r="D24" s="72">
        <v>0.4583333333333333</v>
      </c>
      <c r="E24" s="72">
        <v>0.4791666666666667</v>
      </c>
      <c r="F24" s="72">
        <v>0.625</v>
      </c>
      <c r="G24" s="73">
        <f>(((F24-C24)*1440)-((E24-D24)*1440))/60</f>
        <v>6.499999999999999</v>
      </c>
      <c r="H24" s="94" t="s">
        <v>29</v>
      </c>
      <c r="I24" s="73" t="s">
        <v>29</v>
      </c>
    </row>
    <row r="25" spans="1:9" ht="16.5" customHeight="1">
      <c r="A25" s="4" t="s">
        <v>5</v>
      </c>
      <c r="B25" s="71">
        <f>B24+1</f>
        <v>43931</v>
      </c>
      <c r="C25" s="72">
        <v>0.3333333333333333</v>
      </c>
      <c r="D25" s="72">
        <v>0.4583333333333333</v>
      </c>
      <c r="E25" s="72"/>
      <c r="F25" s="72"/>
      <c r="G25" s="73">
        <f>(((F25-C25)*1440)-((E25-D25)*1440))/60</f>
        <v>3</v>
      </c>
      <c r="H25" s="94"/>
      <c r="I25" s="73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28.999999999999996</v>
      </c>
      <c r="H26" s="56" t="s">
        <v>53</v>
      </c>
      <c r="I26" s="76">
        <f>SUMIF(H21:H25,"=S",I21:I25)+SUMIF(H21:H25,"=H",I21:I25)+SUMIF(H21:H25,"=SN",I21:I25)</f>
        <v>0</v>
      </c>
    </row>
    <row r="27" spans="2:9" ht="16.5" customHeight="1">
      <c r="B27" s="95"/>
      <c r="C27" s="3"/>
      <c r="D27" s="3"/>
      <c r="F27" s="36" t="s">
        <v>50</v>
      </c>
      <c r="G27" s="7">
        <f>(I26+I28)</f>
        <v>0</v>
      </c>
      <c r="H27" s="54" t="s">
        <v>44</v>
      </c>
      <c r="I27" s="83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28.999999999999996</v>
      </c>
      <c r="H28" s="54" t="s">
        <v>52</v>
      </c>
      <c r="I28" s="81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43934</v>
      </c>
      <c r="C32" s="72">
        <v>0.3333333333333333</v>
      </c>
      <c r="D32" s="72">
        <v>0.4583333333333333</v>
      </c>
      <c r="E32" s="72">
        <v>0.4791666666666667</v>
      </c>
      <c r="F32" s="72">
        <v>0.625</v>
      </c>
      <c r="G32" s="73">
        <f>(((F32-C32)*1440)-((E32-D32)*1440))/60</f>
        <v>6.499999999999999</v>
      </c>
      <c r="H32" s="94"/>
      <c r="I32" s="73"/>
    </row>
    <row r="33" spans="1:9" ht="16.5" customHeight="1">
      <c r="A33" s="4" t="s">
        <v>2</v>
      </c>
      <c r="B33" s="71">
        <f>B32+1</f>
        <v>43935</v>
      </c>
      <c r="C33" s="72">
        <v>0.3333333333333333</v>
      </c>
      <c r="D33" s="72">
        <v>0.4583333333333333</v>
      </c>
      <c r="E33" s="72">
        <v>0.4791666666666667</v>
      </c>
      <c r="F33" s="72">
        <v>0.625</v>
      </c>
      <c r="G33" s="73">
        <f>(((F33-C33)*1440)-((E33-D33)*1440))/60</f>
        <v>6.499999999999999</v>
      </c>
      <c r="H33" s="94"/>
      <c r="I33" s="73"/>
    </row>
    <row r="34" spans="1:9" ht="16.5" customHeight="1">
      <c r="A34" s="4" t="s">
        <v>3</v>
      </c>
      <c r="B34" s="71">
        <f>B33+1</f>
        <v>43936</v>
      </c>
      <c r="C34" s="72">
        <v>0.3333333333333333</v>
      </c>
      <c r="D34" s="72">
        <v>0.4583333333333333</v>
      </c>
      <c r="E34" s="72">
        <v>0.4791666666666667</v>
      </c>
      <c r="F34" s="72">
        <v>0.625</v>
      </c>
      <c r="G34" s="73">
        <f>(((F34-C34)*1440)-((E34-D34)*1440))/60</f>
        <v>6.499999999999999</v>
      </c>
      <c r="H34" s="74"/>
      <c r="I34" s="73"/>
    </row>
    <row r="35" spans="1:9" ht="16.5" customHeight="1">
      <c r="A35" s="4" t="s">
        <v>4</v>
      </c>
      <c r="B35" s="71">
        <f>B34+1</f>
        <v>43937</v>
      </c>
      <c r="C35" s="72">
        <v>0.3333333333333333</v>
      </c>
      <c r="D35" s="72">
        <v>0.4583333333333333</v>
      </c>
      <c r="E35" s="72">
        <v>0.4791666666666667</v>
      </c>
      <c r="F35" s="72">
        <v>0.625</v>
      </c>
      <c r="G35" s="73">
        <f>(((F35-C35)*1440)-((E35-D35)*1440))/60</f>
        <v>6.499999999999999</v>
      </c>
      <c r="H35" s="74"/>
      <c r="I35" s="73"/>
    </row>
    <row r="36" spans="1:9" ht="16.5" customHeight="1">
      <c r="A36" s="4" t="s">
        <v>5</v>
      </c>
      <c r="B36" s="71">
        <f>B35+1</f>
        <v>43938</v>
      </c>
      <c r="C36" s="72" t="s">
        <v>63</v>
      </c>
      <c r="D36" s="72"/>
      <c r="E36" s="72"/>
      <c r="F36" s="72"/>
      <c r="G36" s="73"/>
      <c r="H36" s="94"/>
      <c r="I36" s="73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25.999999999999996</v>
      </c>
      <c r="H37" s="56" t="s">
        <v>53</v>
      </c>
      <c r="I37" s="76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3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25.999999999999996</v>
      </c>
      <c r="H39" s="54" t="s">
        <v>52</v>
      </c>
      <c r="I39" s="81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43941</v>
      </c>
      <c r="C43" s="72">
        <v>0.3333333333333333</v>
      </c>
      <c r="D43" s="72">
        <v>0.4583333333333333</v>
      </c>
      <c r="E43" s="72">
        <v>0.4791666666666667</v>
      </c>
      <c r="F43" s="72">
        <v>0.625</v>
      </c>
      <c r="G43" s="73">
        <f>(((F43-C43)*1440)-((E43-D43)*1440))/60</f>
        <v>6.499999999999999</v>
      </c>
      <c r="H43" s="74"/>
      <c r="I43" s="73"/>
    </row>
    <row r="44" spans="1:9" ht="16.5" customHeight="1">
      <c r="A44" s="4" t="s">
        <v>2</v>
      </c>
      <c r="B44" s="71">
        <f>B43+1</f>
        <v>43942</v>
      </c>
      <c r="C44" s="72">
        <v>0.3333333333333333</v>
      </c>
      <c r="D44" s="72">
        <v>0.4583333333333333</v>
      </c>
      <c r="E44" s="72">
        <v>0.4791666666666667</v>
      </c>
      <c r="F44" s="72">
        <v>0.625</v>
      </c>
      <c r="G44" s="73">
        <f>(((F44-C44)*1440)-((E44-D44)*1440))/60</f>
        <v>6.499999999999999</v>
      </c>
      <c r="H44" s="94"/>
      <c r="I44" s="73"/>
    </row>
    <row r="45" spans="1:9" ht="16.5" customHeight="1">
      <c r="A45" s="4" t="s">
        <v>3</v>
      </c>
      <c r="B45" s="71">
        <f>B44+1</f>
        <v>43943</v>
      </c>
      <c r="C45" s="72">
        <v>0.3333333333333333</v>
      </c>
      <c r="D45" s="72">
        <v>0.4583333333333333</v>
      </c>
      <c r="E45" s="72">
        <v>0.4791666666666667</v>
      </c>
      <c r="F45" s="72">
        <v>0.625</v>
      </c>
      <c r="G45" s="73">
        <f>(((F45-C45)*1440)-((E45-D45)*1440))/60</f>
        <v>6.499999999999999</v>
      </c>
      <c r="H45" s="74"/>
      <c r="I45" s="73"/>
    </row>
    <row r="46" spans="1:9" ht="16.5" customHeight="1">
      <c r="A46" s="4" t="s">
        <v>4</v>
      </c>
      <c r="B46" s="71">
        <f>B45+1</f>
        <v>43944</v>
      </c>
      <c r="C46" s="72">
        <v>0.3333333333333333</v>
      </c>
      <c r="D46" s="72">
        <v>0.4583333333333333</v>
      </c>
      <c r="E46" s="72">
        <v>0.4791666666666667</v>
      </c>
      <c r="F46" s="72">
        <v>0.625</v>
      </c>
      <c r="G46" s="73">
        <f>(((F46-C46)*1440)-((E46-D46)*1440))/60</f>
        <v>6.499999999999999</v>
      </c>
      <c r="H46" s="74"/>
      <c r="I46" s="73"/>
    </row>
    <row r="47" spans="1:9" ht="16.5" customHeight="1">
      <c r="A47" s="4" t="s">
        <v>5</v>
      </c>
      <c r="B47" s="71">
        <f>B46+1</f>
        <v>43945</v>
      </c>
      <c r="C47" s="72">
        <v>0.3333333333333333</v>
      </c>
      <c r="D47" s="72">
        <v>0.4583333333333333</v>
      </c>
      <c r="E47" s="72"/>
      <c r="F47" s="72"/>
      <c r="G47" s="73">
        <f>(((F47-C47)*1440)-((E47-D47)*1440))/60</f>
        <v>3</v>
      </c>
      <c r="H47" s="94"/>
      <c r="I47" s="73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28.999999999999996</v>
      </c>
      <c r="H48" s="56" t="s">
        <v>53</v>
      </c>
      <c r="I48" s="76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3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28.999999999999996</v>
      </c>
      <c r="H50" s="54" t="s">
        <v>52</v>
      </c>
      <c r="I50" s="81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43948</v>
      </c>
      <c r="C54" s="72">
        <v>0.3333333333333333</v>
      </c>
      <c r="D54" s="72">
        <v>0.4583333333333333</v>
      </c>
      <c r="E54" s="72">
        <v>0.4791666666666667</v>
      </c>
      <c r="F54" s="72">
        <v>0.625</v>
      </c>
      <c r="G54" s="73">
        <f>(((F54-C54)*1440)-((E54-D54)*1440))/60</f>
        <v>6.499999999999999</v>
      </c>
      <c r="H54" s="94"/>
      <c r="I54" s="73"/>
    </row>
    <row r="55" spans="1:9" ht="16.5" customHeight="1">
      <c r="A55" s="4" t="s">
        <v>2</v>
      </c>
      <c r="B55" s="71">
        <f>B54+1</f>
        <v>43949</v>
      </c>
      <c r="C55" s="72">
        <v>0.3333333333333333</v>
      </c>
      <c r="D55" s="72">
        <v>0.4583333333333333</v>
      </c>
      <c r="E55" s="72">
        <v>0.4791666666666667</v>
      </c>
      <c r="F55" s="72">
        <v>0.625</v>
      </c>
      <c r="G55" s="73">
        <f>(((F55-C55)*1440)-((E55-D55)*1440))/60</f>
        <v>6.499999999999999</v>
      </c>
      <c r="H55" s="94"/>
      <c r="I55" s="73"/>
    </row>
    <row r="56" spans="1:9" ht="16.5" customHeight="1">
      <c r="A56" s="4" t="s">
        <v>3</v>
      </c>
      <c r="B56" s="71">
        <f>B55+1</f>
        <v>43950</v>
      </c>
      <c r="C56" s="72">
        <v>0.3333333333333333</v>
      </c>
      <c r="D56" s="72">
        <v>0.4583333333333333</v>
      </c>
      <c r="E56" s="72">
        <v>0.4791666666666667</v>
      </c>
      <c r="F56" s="72">
        <v>0.625</v>
      </c>
      <c r="G56" s="73">
        <f>(((F56-C56)*1440)-((E56-D56)*1440))/60</f>
        <v>6.499999999999999</v>
      </c>
      <c r="H56" s="74"/>
      <c r="I56" s="73"/>
    </row>
    <row r="57" spans="1:9" ht="16.5" customHeight="1">
      <c r="A57" s="4" t="s">
        <v>4</v>
      </c>
      <c r="B57" s="71">
        <f>B56+1</f>
        <v>43951</v>
      </c>
      <c r="C57" s="72">
        <v>0.3333333333333333</v>
      </c>
      <c r="D57" s="72">
        <v>0.4583333333333333</v>
      </c>
      <c r="E57" s="72">
        <v>0.4791666666666667</v>
      </c>
      <c r="F57" s="72">
        <v>0.625</v>
      </c>
      <c r="G57" s="73">
        <f>(((F57-C57)*1440)-((E57-D57)*1440))/60</f>
        <v>6.499999999999999</v>
      </c>
      <c r="H57" s="74"/>
      <c r="I57" s="73"/>
    </row>
    <row r="58" spans="1:9" ht="16.5" customHeight="1">
      <c r="A58" s="4" t="s">
        <v>5</v>
      </c>
      <c r="B58" s="71"/>
      <c r="C58" s="72"/>
      <c r="D58" s="72"/>
      <c r="E58" s="72"/>
      <c r="F58" s="72"/>
      <c r="G58" s="73"/>
      <c r="H58" s="94"/>
      <c r="I58" s="73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25.999999999999996</v>
      </c>
      <c r="H59" s="56" t="s">
        <v>53</v>
      </c>
      <c r="I59" s="76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3">
        <f>SUMIF(H54:H58,"=CE",I54:I58)</f>
        <v>0</v>
      </c>
    </row>
    <row r="61" spans="1:9" ht="16.5" customHeight="1">
      <c r="A61" s="3"/>
      <c r="B61" s="95" t="s">
        <v>29</v>
      </c>
      <c r="C61" s="3"/>
      <c r="D61" s="3"/>
      <c r="E61" s="16"/>
      <c r="F61" s="35" t="s">
        <v>51</v>
      </c>
      <c r="G61" s="5">
        <f>(G59+G60-I62)</f>
        <v>25.999999999999996</v>
      </c>
      <c r="H61" s="54" t="s">
        <v>52</v>
      </c>
      <c r="I61" s="81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98" t="s">
        <v>45</v>
      </c>
      <c r="B64" s="98"/>
      <c r="C64" s="57">
        <f>SUM(G17,G28,G39,G50,G61)</f>
        <v>125.99999999999999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91">
        <f>(COUNTA(G10:G14)+COUNTA(G21:G25)+COUNTA(G32:G36)+COUNTA(G43:G47)+COUNTA(G54:G58))</f>
        <v>21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7"/>
      <c r="I66" s="86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99" t="s">
        <v>32</v>
      </c>
      <c r="B68" s="99"/>
      <c r="C68" s="99"/>
      <c r="D68" s="99"/>
      <c r="E68" s="99"/>
      <c r="F68" s="99"/>
      <c r="G68" s="99"/>
      <c r="H68" s="99"/>
      <c r="I68" s="99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5"/>
      <c r="H70" s="3"/>
      <c r="I70" s="25"/>
    </row>
    <row r="71" spans="1:9" ht="16.5" customHeight="1">
      <c r="A71" s="93" t="s">
        <v>42</v>
      </c>
      <c r="B71" s="92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3" t="s">
        <v>43</v>
      </c>
      <c r="B72" s="92">
        <f>SUM(I61,I50,I39,I28,I17)</f>
        <v>0</v>
      </c>
      <c r="C72" s="100"/>
      <c r="D72" s="101"/>
      <c r="E72" s="101"/>
      <c r="F72" s="3"/>
      <c r="G72" s="3" t="s">
        <v>29</v>
      </c>
      <c r="H72" s="3"/>
      <c r="I72" s="25"/>
    </row>
    <row r="73" spans="1:9" ht="12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125.99999999999999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6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9">
        <f>H87</f>
        <v>0</v>
      </c>
      <c r="G90" s="12" t="s">
        <v>28</v>
      </c>
      <c r="H90" s="11"/>
      <c r="I90" s="44"/>
    </row>
    <row r="91" spans="1:9" ht="12">
      <c r="A91" s="41"/>
      <c r="B91" s="3"/>
      <c r="C91" s="3"/>
      <c r="D91" s="3"/>
      <c r="E91" s="3"/>
      <c r="F91" s="3"/>
      <c r="G91" s="3"/>
      <c r="H91" s="3"/>
      <c r="I91" s="25"/>
    </row>
    <row r="92" spans="1:9" ht="12.7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2.7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">
      <c r="A95" s="41"/>
      <c r="B95" s="3"/>
      <c r="C95" s="3"/>
      <c r="D95" s="3"/>
      <c r="E95" s="3"/>
      <c r="F95" s="3"/>
      <c r="G95" s="3"/>
      <c r="H95" s="3"/>
      <c r="I95" s="25"/>
    </row>
    <row r="96" spans="1:9" ht="12.7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2.7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90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2019-07-20T18:46:00Z</dcterms:modified>
  <cp:category/>
  <cp:version/>
  <cp:contentType/>
  <cp:contentStatus/>
</cp:coreProperties>
</file>